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868F3F95-66CB-434E-970B-EF504AEE7097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0730" windowHeight="11160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EAEPE_COG!$B$1:$H$89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G69" i="1"/>
  <c r="F69" i="1"/>
  <c r="D69" i="1"/>
  <c r="C69" i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73" i="1" l="1"/>
  <c r="H73" i="1" s="1"/>
  <c r="E61" i="1"/>
  <c r="H61" i="1" s="1"/>
  <c r="E27" i="1"/>
  <c r="H27" i="1" s="1"/>
  <c r="E17" i="1"/>
  <c r="H17" i="1" s="1"/>
  <c r="G81" i="1"/>
  <c r="E69" i="1"/>
  <c r="H69" i="1" s="1"/>
  <c r="D81" i="1"/>
  <c r="E37" i="1"/>
  <c r="H37" i="1" s="1"/>
  <c r="F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<sst xmlns="http://schemas.openxmlformats.org/spreadsheetml/2006/main" count="95" uniqueCount="95">
  <si>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</si>
  <si>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</si>
  <si>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</si>
  <si>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</si>
  <si>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</si>
  <si>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</si>
  <si>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</si>
  <si>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</si>
  <si>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</si>
  <si>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</si>
  <si>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</si>
  <si>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</si>
  <si>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</si>
  <si>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</si>
  <si>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</si>
  <si>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</si>
  <si>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</si>
  <si>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</si>
  <si>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</si>
  <si>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</si>
  <si>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</si>
  <si>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</si>
  <si>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</si>
  <si>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</si>
  <si>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</si>
  <si>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</si>
  <si>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</si>
  <si>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</si>
  <si>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</si>
  <si>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</si>
  <si>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</si>
  <si>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</si>
  <si>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</si>
  <si>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</si>
  <si>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</si>
  <si>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</si>
  <si>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</si>
  <si>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</si>
  <si>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</si>
  <si>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</si>
  <si>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</si>
  <si>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</si>
  <si>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</si>
  <si>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</si>
  <si>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</si>
  <si>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</si>
  <si>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</si>
  <si>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</si>
  <si>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</si>
  <si>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</si>
  <si>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</si>
  <si>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</si>
  <si>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</si>
  <si>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</si>
  <si>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</si>
  <si>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</si>
  <si>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</si>
  <si>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</si>
  <si>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</si>
  <si>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</si>
  <si>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</si>
  <si>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</si>
  <si>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</si>
  <si>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</si>
  <si>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</si>
  <si>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</si>
  <si>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</si>
  <si>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</si>
  <si>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</si>
  <si>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</si>
  <si>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</si>
  <si>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</si>
  <si>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</si>
  <si>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</si>
  <si>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</si>
  <si>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</si>
  <si>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</si>
  <si>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</si>
  <si>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</si>
  <si>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</si>
  <si>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</si>
  <si>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</si>
  <si>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</si>
  <si>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</si>
  <si>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</si>
  <si>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</si>
  <si>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MANUELA PATRICIA GALLEGOS TOVAR</t>
  </si>
  <si>
    <t>DIRECTORA FINANCIERA</t>
  </si>
  <si>
    <t>Del 01 de enero al 31 de diciembre de 2024.</t>
  </si>
  <si>
    <t>Bajo protesta de decir verdad declaramos que los Estados Financieros y sus notas, son razonablemente correctos y son responsabilidad del emisor.</t>
  </si>
  <si>
    <t>JOSE CARLOS QUIROZ BUSTAMANTE</t>
  </si>
  <si>
    <t xml:space="preserve">       ____________________________________</t>
  </si>
  <si>
    <t>JUNTA RURAL DE AGUA POTABLE DE COL. HIDALGO</t>
  </si>
  <si>
    <t xml:space="preserve">                                 ___________________________</t>
  </si>
  <si>
    <t xml:space="preserve">         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</si>
</sst>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B73" zoomScale="80" zoomScaleNormal="80" workbookViewId="0">
      <selection activeCell="B86" sqref="B86:B87"/>
    </sheetView>
  </sheetViews>
  <sheetFormatPr baseColWidth="10" defaultColWidth="11.42578125" defaultRowHeight="12" x14ac:dyDescent="0.2"/>
  <cols>
    <col min="1" max="1" width="4.7109375" style="1" customWidth="1"/>
    <col min="2" max="2" width="45.28515625" style="1" customWidth="1"/>
    <col min="3" max="3" width="15.7109375" style="1" customWidth="1"/>
    <col min="4" max="4" width="15.5703125" style="1" customWidth="1"/>
    <col min="5" max="5" width="16.42578125" style="1" customWidth="1"/>
    <col min="6" max="6" width="18" style="1" customWidth="1"/>
    <col min="7" max="7" width="17.42578125" style="1" customWidth="1"/>
    <col min="8" max="8" width="19.71093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7" t="s">
        <v>92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ht="12.75" thickBot="1" x14ac:dyDescent="0.25">
      <c r="B5" s="33" t="s">
        <v>88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9" t="s">
        <v>4</v>
      </c>
      <c r="D6" s="40"/>
      <c r="E6" s="40"/>
      <c r="F6" s="40"/>
      <c r="G6" s="41"/>
      <c r="H6" s="42" t="s">
        <v>5</v>
      </c>
    </row>
    <row r="7" spans="2:9" ht="24.75" thickBot="1" x14ac:dyDescent="0.25">
      <c r="B7" s="37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3"/>
    </row>
    <row r="8" spans="2:9" ht="15.75" customHeight="1" thickBot="1" x14ac:dyDescent="0.25">
      <c r="B8" s="38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769150</v>
      </c>
      <c r="D9" s="16">
        <f>SUM(D10:D16)</f>
        <v>0</v>
      </c>
      <c r="E9" s="16">
        <f t="shared" ref="E9:E26" si="0">C9+D9</f>
        <v>769150</v>
      </c>
      <c r="F9" s="16">
        <f>SUM(F10:F16)</f>
        <v>769150</v>
      </c>
      <c r="G9" s="16">
        <f>SUM(G10:G16)</f>
        <v>708509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300664</v>
      </c>
      <c r="D10" s="13">
        <v>33696</v>
      </c>
      <c r="E10" s="18">
        <f t="shared" si="0"/>
        <v>334360</v>
      </c>
      <c r="F10" s="12">
        <v>334360</v>
      </c>
      <c r="G10" s="12">
        <v>334360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283011</v>
      </c>
      <c r="D12" s="13">
        <v>-14152</v>
      </c>
      <c r="E12" s="18">
        <f t="shared" si="0"/>
        <v>268859</v>
      </c>
      <c r="F12" s="12">
        <v>268859</v>
      </c>
      <c r="G12" s="12">
        <v>208218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128786</v>
      </c>
      <c r="D13" s="13">
        <v>-17812</v>
      </c>
      <c r="E13" s="18">
        <f>C13+D13</f>
        <v>110974</v>
      </c>
      <c r="F13" s="12">
        <v>110974</v>
      </c>
      <c r="G13" s="12">
        <v>110974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56689</v>
      </c>
      <c r="D14" s="13">
        <v>-1732</v>
      </c>
      <c r="E14" s="18">
        <f t="shared" si="0"/>
        <v>54957</v>
      </c>
      <c r="F14" s="12">
        <v>54957</v>
      </c>
      <c r="G14" s="12">
        <v>54957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281179</v>
      </c>
      <c r="D17" s="16">
        <f>SUM(D18:D26)</f>
        <v>-24700</v>
      </c>
      <c r="E17" s="16">
        <f t="shared" si="0"/>
        <v>256479</v>
      </c>
      <c r="F17" s="16">
        <f>SUM(F18:F26)</f>
        <v>144011</v>
      </c>
      <c r="G17" s="16">
        <f>SUM(G18:G26)</f>
        <v>144008</v>
      </c>
      <c r="H17" s="16">
        <f t="shared" si="1"/>
        <v>112468</v>
      </c>
    </row>
    <row r="18" spans="2:8" ht="24" x14ac:dyDescent="0.2">
      <c r="B18" s="9" t="s">
        <v>22</v>
      </c>
      <c r="C18" s="12">
        <v>17610</v>
      </c>
      <c r="D18" s="13">
        <v>2000</v>
      </c>
      <c r="E18" s="18">
        <f t="shared" si="0"/>
        <v>19610</v>
      </c>
      <c r="F18" s="12">
        <v>17209</v>
      </c>
      <c r="G18" s="12">
        <v>17208</v>
      </c>
      <c r="H18" s="20">
        <f t="shared" si="1"/>
        <v>2401</v>
      </c>
    </row>
    <row r="19" spans="2:8" ht="12" customHeight="1" x14ac:dyDescent="0.2">
      <c r="B19" s="9" t="s">
        <v>23</v>
      </c>
      <c r="C19" s="12">
        <v>7893</v>
      </c>
      <c r="D19" s="13">
        <v>10945</v>
      </c>
      <c r="E19" s="18">
        <f t="shared" si="0"/>
        <v>18838</v>
      </c>
      <c r="F19" s="12">
        <v>17302</v>
      </c>
      <c r="G19" s="12">
        <v>17301</v>
      </c>
      <c r="H19" s="20">
        <f t="shared" si="1"/>
        <v>1536</v>
      </c>
    </row>
    <row r="20" spans="2:8" ht="12" customHeight="1" x14ac:dyDescent="0.2">
      <c r="B20" s="9" t="s">
        <v>24</v>
      </c>
      <c r="C20" s="12">
        <v>2635</v>
      </c>
      <c r="D20" s="13">
        <v>1252</v>
      </c>
      <c r="E20" s="18">
        <f t="shared" si="0"/>
        <v>3887</v>
      </c>
      <c r="F20" s="12">
        <v>3727</v>
      </c>
      <c r="G20" s="12">
        <v>3726</v>
      </c>
      <c r="H20" s="20">
        <f t="shared" si="1"/>
        <v>160</v>
      </c>
    </row>
    <row r="21" spans="2:8" ht="12" customHeight="1" x14ac:dyDescent="0.2">
      <c r="B21" s="9" t="s">
        <v>25</v>
      </c>
      <c r="C21" s="12">
        <v>59276</v>
      </c>
      <c r="D21" s="13">
        <v>-22707</v>
      </c>
      <c r="E21" s="18">
        <f t="shared" si="0"/>
        <v>36569</v>
      </c>
      <c r="F21" s="12">
        <v>8801</v>
      </c>
      <c r="G21" s="12">
        <v>8801</v>
      </c>
      <c r="H21" s="20">
        <f t="shared" si="1"/>
        <v>27768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35917</v>
      </c>
      <c r="D23" s="13">
        <v>290</v>
      </c>
      <c r="E23" s="18">
        <f t="shared" si="0"/>
        <v>36207</v>
      </c>
      <c r="F23" s="12">
        <v>34696</v>
      </c>
      <c r="G23" s="12">
        <v>34696</v>
      </c>
      <c r="H23" s="20">
        <f t="shared" si="1"/>
        <v>1511</v>
      </c>
    </row>
    <row r="24" spans="2:8" ht="12" customHeight="1" x14ac:dyDescent="0.2">
      <c r="B24" s="9" t="s">
        <v>28</v>
      </c>
      <c r="C24" s="12">
        <v>32445</v>
      </c>
      <c r="D24" s="13">
        <v>0</v>
      </c>
      <c r="E24" s="18">
        <f t="shared" si="0"/>
        <v>32445</v>
      </c>
      <c r="F24" s="12">
        <v>29590</v>
      </c>
      <c r="G24" s="12">
        <v>29590</v>
      </c>
      <c r="H24" s="20">
        <f t="shared" si="1"/>
        <v>2855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125403</v>
      </c>
      <c r="D26" s="13">
        <v>-16480</v>
      </c>
      <c r="E26" s="18">
        <f t="shared" si="0"/>
        <v>108923</v>
      </c>
      <c r="F26" s="12">
        <v>32686</v>
      </c>
      <c r="G26" s="12">
        <v>32686</v>
      </c>
      <c r="H26" s="20">
        <f t="shared" si="1"/>
        <v>76237</v>
      </c>
    </row>
    <row r="27" spans="2:8" ht="20.100000000000001" customHeight="1" x14ac:dyDescent="0.2">
      <c r="B27" s="6" t="s">
        <v>31</v>
      </c>
      <c r="C27" s="16">
        <f>SUM(C28:C36)</f>
        <v>774649</v>
      </c>
      <c r="D27" s="16">
        <f>SUM(D28:D36)</f>
        <v>181354</v>
      </c>
      <c r="E27" s="16">
        <f>D27+C27</f>
        <v>956003</v>
      </c>
      <c r="F27" s="16">
        <f>SUM(F28:F36)</f>
        <v>753928</v>
      </c>
      <c r="G27" s="16">
        <f>SUM(G28:G36)</f>
        <v>753928</v>
      </c>
      <c r="H27" s="16">
        <f t="shared" si="1"/>
        <v>202075</v>
      </c>
    </row>
    <row r="28" spans="2:8" x14ac:dyDescent="0.2">
      <c r="B28" s="9" t="s">
        <v>32</v>
      </c>
      <c r="C28" s="12">
        <v>329126</v>
      </c>
      <c r="D28" s="13">
        <v>250</v>
      </c>
      <c r="E28" s="18">
        <f t="shared" ref="E28:E36" si="2">C28+D28</f>
        <v>329376</v>
      </c>
      <c r="F28" s="12">
        <v>299761</v>
      </c>
      <c r="G28" s="12">
        <v>299761</v>
      </c>
      <c r="H28" s="20">
        <f t="shared" si="1"/>
        <v>29615</v>
      </c>
    </row>
    <row r="29" spans="2:8" x14ac:dyDescent="0.2">
      <c r="B29" s="9" t="s">
        <v>33</v>
      </c>
      <c r="C29" s="12">
        <v>78472</v>
      </c>
      <c r="D29" s="13">
        <v>113375</v>
      </c>
      <c r="E29" s="18">
        <f t="shared" si="2"/>
        <v>191847</v>
      </c>
      <c r="F29" s="12">
        <v>140028</v>
      </c>
      <c r="G29" s="12">
        <v>140028</v>
      </c>
      <c r="H29" s="20">
        <f t="shared" si="1"/>
        <v>51819</v>
      </c>
    </row>
    <row r="30" spans="2:8" ht="12" customHeight="1" x14ac:dyDescent="0.2">
      <c r="B30" s="9" t="s">
        <v>34</v>
      </c>
      <c r="C30" s="12">
        <v>166165</v>
      </c>
      <c r="D30" s="13">
        <v>30029</v>
      </c>
      <c r="E30" s="18">
        <f t="shared" si="2"/>
        <v>196194</v>
      </c>
      <c r="F30" s="12">
        <v>170794</v>
      </c>
      <c r="G30" s="12">
        <v>170794</v>
      </c>
      <c r="H30" s="20">
        <f t="shared" si="1"/>
        <v>25400</v>
      </c>
    </row>
    <row r="31" spans="2:8" x14ac:dyDescent="0.2">
      <c r="B31" s="9" t="s">
        <v>35</v>
      </c>
      <c r="C31" s="12">
        <v>27428</v>
      </c>
      <c r="D31" s="13">
        <v>13254</v>
      </c>
      <c r="E31" s="18">
        <f t="shared" si="2"/>
        <v>40682</v>
      </c>
      <c r="F31" s="12">
        <v>39133</v>
      </c>
      <c r="G31" s="12">
        <v>39133</v>
      </c>
      <c r="H31" s="20">
        <f t="shared" si="1"/>
        <v>1549</v>
      </c>
    </row>
    <row r="32" spans="2:8" ht="24" x14ac:dyDescent="0.2">
      <c r="B32" s="9" t="s">
        <v>36</v>
      </c>
      <c r="C32" s="12">
        <v>113991</v>
      </c>
      <c r="D32" s="13">
        <v>3396</v>
      </c>
      <c r="E32" s="18">
        <f t="shared" si="2"/>
        <v>117387</v>
      </c>
      <c r="F32" s="12">
        <v>79288</v>
      </c>
      <c r="G32" s="12">
        <v>79288</v>
      </c>
      <c r="H32" s="20">
        <f t="shared" si="1"/>
        <v>38099</v>
      </c>
    </row>
    <row r="33" spans="2:8" x14ac:dyDescent="0.2">
      <c r="B33" s="9" t="s">
        <v>37</v>
      </c>
      <c r="C33" s="12">
        <v>1500</v>
      </c>
      <c r="D33" s="13">
        <v>0</v>
      </c>
      <c r="E33" s="18">
        <f t="shared" si="2"/>
        <v>1500</v>
      </c>
      <c r="F33" s="12">
        <v>800</v>
      </c>
      <c r="G33" s="12">
        <v>800</v>
      </c>
      <c r="H33" s="20">
        <f t="shared" si="1"/>
        <v>700</v>
      </c>
    </row>
    <row r="34" spans="2:8" x14ac:dyDescent="0.2">
      <c r="B34" s="9" t="s">
        <v>38</v>
      </c>
      <c r="C34" s="12">
        <v>4867</v>
      </c>
      <c r="D34" s="13">
        <v>10000</v>
      </c>
      <c r="E34" s="18">
        <f t="shared" si="2"/>
        <v>14867</v>
      </c>
      <c r="F34" s="12">
        <v>13189</v>
      </c>
      <c r="G34" s="12">
        <v>13189</v>
      </c>
      <c r="H34" s="20">
        <f t="shared" si="1"/>
        <v>1678</v>
      </c>
    </row>
    <row r="35" spans="2:8" x14ac:dyDescent="0.2">
      <c r="B35" s="9" t="s">
        <v>39</v>
      </c>
      <c r="C35" s="12">
        <v>0</v>
      </c>
      <c r="D35" s="13">
        <v>6000</v>
      </c>
      <c r="E35" s="18">
        <f t="shared" si="2"/>
        <v>6000</v>
      </c>
      <c r="F35" s="23">
        <v>5172</v>
      </c>
      <c r="G35" s="12">
        <v>5172</v>
      </c>
      <c r="H35" s="20">
        <f>E35-F36</f>
        <v>237</v>
      </c>
    </row>
    <row r="36" spans="2:8" x14ac:dyDescent="0.2">
      <c r="B36" s="9" t="s">
        <v>40</v>
      </c>
      <c r="C36" s="12">
        <v>53100</v>
      </c>
      <c r="D36" s="13">
        <v>5050</v>
      </c>
      <c r="E36" s="18">
        <f t="shared" si="2"/>
        <v>58150</v>
      </c>
      <c r="F36" s="12">
        <v>5763</v>
      </c>
      <c r="G36" s="12">
        <v>5763</v>
      </c>
      <c r="H36" s="20" t="e">
        <f>E36-#REF!</f>
        <v>#REF!</v>
      </c>
    </row>
    <row r="37" spans="2:8" ht="20.100000000000001" customHeight="1" x14ac:dyDescent="0.2">
      <c r="B37" s="7" t="s">
        <v>41</v>
      </c>
      <c r="C37" s="16">
        <f>SUM(C38:C46)</f>
        <v>114398</v>
      </c>
      <c r="D37" s="16">
        <f>SUM(D38:D46)</f>
        <v>0</v>
      </c>
      <c r="E37" s="16">
        <f>C37+D37</f>
        <v>114398</v>
      </c>
      <c r="F37" s="16">
        <f>SUM(F38:F46)</f>
        <v>108819</v>
      </c>
      <c r="G37" s="16">
        <f>SUM(G38:G46)</f>
        <v>100652</v>
      </c>
      <c r="H37" s="16">
        <f t="shared" si="1"/>
        <v>5579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114398</v>
      </c>
      <c r="D39" s="13">
        <v>0</v>
      </c>
      <c r="E39" s="18">
        <f t="shared" si="3"/>
        <v>114398</v>
      </c>
      <c r="F39" s="12">
        <v>108819</v>
      </c>
      <c r="G39" s="12">
        <v>100652</v>
      </c>
      <c r="H39" s="20">
        <f t="shared" si="1"/>
        <v>5579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432193</v>
      </c>
      <c r="D47" s="16">
        <f>SUM(D48:D56)</f>
        <v>210935</v>
      </c>
      <c r="E47" s="16">
        <f t="shared" si="3"/>
        <v>643128</v>
      </c>
      <c r="F47" s="16">
        <f>SUM(F48:F56)</f>
        <v>345789</v>
      </c>
      <c r="G47" s="16">
        <f>SUM(G48:G56)</f>
        <v>345789</v>
      </c>
      <c r="H47" s="16">
        <f t="shared" si="4"/>
        <v>297339</v>
      </c>
    </row>
    <row r="48" spans="2:8" x14ac:dyDescent="0.2">
      <c r="B48" s="9" t="s">
        <v>52</v>
      </c>
      <c r="C48" s="12">
        <v>46000</v>
      </c>
      <c r="D48" s="13">
        <v>0</v>
      </c>
      <c r="E48" s="18">
        <f t="shared" si="3"/>
        <v>46000</v>
      </c>
      <c r="F48" s="12">
        <v>21560</v>
      </c>
      <c r="G48" s="12">
        <v>21560</v>
      </c>
      <c r="H48" s="20">
        <f t="shared" si="4"/>
        <v>24440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4500</v>
      </c>
      <c r="D51" s="13">
        <v>168472</v>
      </c>
      <c r="E51" s="18">
        <f t="shared" si="3"/>
        <v>172972</v>
      </c>
      <c r="F51" s="12">
        <v>172972</v>
      </c>
      <c r="G51" s="12">
        <v>172972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23300</v>
      </c>
      <c r="D53" s="13">
        <v>-1300</v>
      </c>
      <c r="E53" s="18">
        <f t="shared" si="3"/>
        <v>22000</v>
      </c>
      <c r="F53" s="12">
        <v>22000</v>
      </c>
      <c r="G53" s="12">
        <v>22000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358393</v>
      </c>
      <c r="D55" s="13">
        <v>43763</v>
      </c>
      <c r="E55" s="18">
        <f t="shared" si="3"/>
        <v>402156</v>
      </c>
      <c r="F55" s="12">
        <v>129257</v>
      </c>
      <c r="G55" s="12">
        <v>129257</v>
      </c>
      <c r="H55" s="20">
        <f t="shared" si="4"/>
        <v>272899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2371569</v>
      </c>
      <c r="D81" s="22">
        <f>SUM(D73,D69,D61,D57,D47,D37,D27,D17,D9)</f>
        <v>367589</v>
      </c>
      <c r="E81" s="22">
        <f>C81+D81</f>
        <v>2739158</v>
      </c>
      <c r="F81" s="22">
        <f>SUM(F73,F69,F61,F57,F47,F37,F17,F27,F9)</f>
        <v>2121697</v>
      </c>
      <c r="G81" s="22">
        <f>SUM(G73,G69,G61,G57,G47,G37,G27,G17,G9)</f>
        <v>2052886</v>
      </c>
      <c r="H81" s="22">
        <f t="shared" si="5"/>
        <v>617461</v>
      </c>
    </row>
    <row r="83" spans="2:8" s="23" customFormat="1" ht="15" x14ac:dyDescent="0.25">
      <c r="B83" s="24" t="s">
        <v>89</v>
      </c>
    </row>
    <row r="84" spans="2:8" s="23" customFormat="1" x14ac:dyDescent="0.2"/>
    <row r="85" spans="2:8" s="23" customFormat="1" x14ac:dyDescent="0.2">
      <c r="B85" s="23" t="s">
        <v>91</v>
      </c>
      <c r="E85" s="23" t="s">
        <v>93</v>
      </c>
    </row>
    <row r="86" spans="2:8" s="23" customFormat="1" x14ac:dyDescent="0.2">
      <c r="B86" s="26" t="s">
        <v>90</v>
      </c>
      <c r="F86" s="26" t="s">
        <v>86</v>
      </c>
      <c r="G86" s="25"/>
      <c r="H86" s="25"/>
    </row>
    <row r="87" spans="2:8" s="23" customFormat="1" x14ac:dyDescent="0.2">
      <c r="B87" s="44" t="s">
        <v>94</v>
      </c>
      <c r="F87" s="26" t="s">
        <v>87</v>
      </c>
      <c r="G87" s="25"/>
      <c r="H87" s="25"/>
    </row>
    <row r="88" spans="2:8" s="23" customFormat="1" x14ac:dyDescent="0.2">
      <c r="B88" s="25"/>
    </row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 verticalCentered="1"/>
  <pageMargins left="0" right="0" top="0" bottom="0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2025-01-31T01:33:14Z</cp:lastPrinted>
  <dcterms:created xsi:type="dcterms:W3CDTF">2019-12-04T16:22:52Z</dcterms:created>
  <dcterms:modified xsi:type="dcterms:W3CDTF">2025-01-31T01:54:40Z</dcterms:modified>
</cp:coreProperties>
</file>